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fgovbr-my.sharepoint.com/personal/gabriel_gor_pf_gov_br/Documents/GTED/01-OBRAS/PONTA PORÃ/Reforma DPF PPA MS/Reforma 1 rev/Orçamento atualizado/"/>
    </mc:Choice>
  </mc:AlternateContent>
  <xr:revisionPtr revIDLastSave="110" documentId="11_A247B96D0049DD719EA3915C1B0E4F06739F7926" xr6:coauthVersionLast="47" xr6:coauthVersionMax="47" xr10:uidLastSave="{81A1B984-51B4-49FD-9399-29645B020130}"/>
  <bookViews>
    <workbookView xWindow="-110" yWindow="-110" windowWidth="25820" windowHeight="14020" xr2:uid="{00000000-000D-0000-FFFF-FFFF00000000}"/>
  </bookViews>
  <sheets>
    <sheet name="Button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D13" i="1"/>
  <c r="J13" i="1"/>
  <c r="H13" i="1"/>
  <c r="G13" i="1"/>
</calcChain>
</file>

<file path=xl/sharedStrings.xml><?xml version="1.0" encoding="utf-8"?>
<sst xmlns="http://schemas.openxmlformats.org/spreadsheetml/2006/main" count="59" uniqueCount="54">
  <si>
    <t>Obra</t>
  </si>
  <si>
    <t>Bancos</t>
  </si>
  <si>
    <t>B.D.I.</t>
  </si>
  <si>
    <t>Encargos Sociais</t>
  </si>
  <si>
    <t>Reforma Delegacia Ponta Porã</t>
  </si>
  <si>
    <t xml:space="preserve">SINAPI - 08/2024 - Mato Grosso do Sul
ORSE - 06/2024 - Sergipe
CPOS/CDHU - 06/2024 - São Paulo
AGESUL - 06/2024 - Mato Grosso do Sul
</t>
  </si>
  <si>
    <t>22,23%</t>
  </si>
  <si>
    <t>Não Desonerado: embutido nos preços unitário dos insumos de mão de obra, de acordo com as bases.</t>
  </si>
  <si>
    <t>Cronograma Físico e Financeiro</t>
  </si>
  <si>
    <t>Item</t>
  </si>
  <si>
    <t>Descrição</t>
  </si>
  <si>
    <t>Total Por Etapa</t>
  </si>
  <si>
    <t>30 DIAS</t>
  </si>
  <si>
    <t xml:space="preserve"> 1 </t>
  </si>
  <si>
    <t>SERVIÇOS PRELIMINARES</t>
  </si>
  <si>
    <t>0,00%
14.211,36</t>
  </si>
  <si>
    <t xml:space="preserve"> 2 </t>
  </si>
  <si>
    <t>DEMOLIÇÕES E RETIRADAS</t>
  </si>
  <si>
    <t>0,00%
3.282,91</t>
  </si>
  <si>
    <t xml:space="preserve"> 3 </t>
  </si>
  <si>
    <t>PISOS E REVESTIMENTOS</t>
  </si>
  <si>
    <t>0,00%
28.556,57</t>
  </si>
  <si>
    <t xml:space="preserve"> 4 </t>
  </si>
  <si>
    <t>PORTAS, FORROS E DIVISÓRIAS</t>
  </si>
  <si>
    <t>0,00%
65.596,42</t>
  </si>
  <si>
    <t xml:space="preserve"> 5 </t>
  </si>
  <si>
    <t>BANHEIROS E COPAS</t>
  </si>
  <si>
    <t>0,00%
18.424,33</t>
  </si>
  <si>
    <t xml:space="preserve"> 6 </t>
  </si>
  <si>
    <t>PINTURA</t>
  </si>
  <si>
    <t>0,00%
16.338,37</t>
  </si>
  <si>
    <t xml:space="preserve"> 7 </t>
  </si>
  <si>
    <t>CLIMATIZAÇÃO</t>
  </si>
  <si>
    <t>0,00%
12.531,38</t>
  </si>
  <si>
    <t xml:space="preserve"> 8 </t>
  </si>
  <si>
    <t>LIMPEZA GERAL</t>
  </si>
  <si>
    <t>0,00%
955,36</t>
  </si>
  <si>
    <t>Porcentagem</t>
  </si>
  <si>
    <t>Custo</t>
  </si>
  <si>
    <t>Porcentagem Acumulado</t>
  </si>
  <si>
    <t>Custo Acumulado</t>
  </si>
  <si>
    <t>_______________________________________________________________
alvanter garcia moraes
Setor de Engenharia</t>
  </si>
  <si>
    <t>60 DIAS</t>
  </si>
  <si>
    <t>100,00%
14.211,36</t>
  </si>
  <si>
    <t>0,00%
0,00</t>
  </si>
  <si>
    <t>100,00%
3.282,91</t>
  </si>
  <si>
    <t>100,00%
12.531,38</t>
  </si>
  <si>
    <t>100,00%
955,36</t>
  </si>
  <si>
    <t>50,00%
8.169,185</t>
  </si>
  <si>
    <t>50,00%
9.212,165</t>
  </si>
  <si>
    <t>30,00%
19.678,93</t>
  </si>
  <si>
    <t>70,00%
45.917,49</t>
  </si>
  <si>
    <t>30,00%
8.566,97</t>
  </si>
  <si>
    <t>70,00%
19.989,59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</si>
</sst>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8"/>
      <name val="Arial"/>
      <family val="1"/>
    </font>
    <font>
      <b/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23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right" vertical="top" wrapText="1"/>
    </xf>
    <xf numFmtId="0" fontId="5" fillId="6" borderId="3" xfId="0" applyFont="1" applyFill="1" applyBorder="1" applyAlignment="1">
      <alignment horizontal="left" vertical="top" wrapText="1"/>
    </xf>
    <xf numFmtId="0" fontId="6" fillId="7" borderId="4" xfId="0" applyFont="1" applyFill="1" applyBorder="1" applyAlignment="1">
      <alignment horizontal="right" vertical="top" wrapText="1"/>
    </xf>
    <xf numFmtId="0" fontId="7" fillId="8" borderId="0" xfId="0" applyFont="1" applyFill="1" applyAlignment="1">
      <alignment horizontal="left" vertical="top" wrapText="1"/>
    </xf>
    <xf numFmtId="0" fontId="8" fillId="9" borderId="0" xfId="0" applyFont="1" applyFill="1" applyAlignment="1">
      <alignment horizontal="center" vertical="top" wrapText="1"/>
    </xf>
    <xf numFmtId="0" fontId="9" fillId="10" borderId="0" xfId="0" applyFont="1" applyFill="1" applyAlignment="1">
      <alignment horizontal="right" vertical="top" wrapText="1"/>
    </xf>
    <xf numFmtId="0" fontId="10" fillId="11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7" fillId="8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10" fillId="11" borderId="0" xfId="0" applyFont="1" applyFill="1" applyAlignment="1">
      <alignment horizontal="center" vertical="top" wrapText="1"/>
    </xf>
    <xf numFmtId="0" fontId="1" fillId="5" borderId="2" xfId="0" applyFont="1" applyFill="1" applyBorder="1" applyAlignment="1">
      <alignment horizontal="right" vertical="top" wrapText="1"/>
    </xf>
    <xf numFmtId="0" fontId="5" fillId="7" borderId="4" xfId="0" applyFont="1" applyFill="1" applyBorder="1" applyAlignment="1">
      <alignment horizontal="right" vertical="top" wrapText="1"/>
    </xf>
    <xf numFmtId="4" fontId="0" fillId="0" borderId="0" xfId="0" applyNumberFormat="1"/>
    <xf numFmtId="10" fontId="9" fillId="10" borderId="0" xfId="1" applyNumberFormat="1" applyFont="1" applyFill="1" applyAlignment="1">
      <alignment horizontal="right" vertical="top" wrapText="1"/>
    </xf>
    <xf numFmtId="10" fontId="9" fillId="10" borderId="0" xfId="0" applyNumberFormat="1" applyFont="1" applyFill="1" applyAlignment="1">
      <alignment horizontal="right" vertical="top" wrapText="1"/>
    </xf>
    <xf numFmtId="10" fontId="13" fillId="0" borderId="0" xfId="1" applyNumberFormat="1" applyFont="1"/>
    <xf numFmtId="0" fontId="13" fillId="0" borderId="0" xfId="0" applyFont="1"/>
    <xf numFmtId="9" fontId="13" fillId="0" borderId="0" xfId="0" applyNumberFormat="1" applyFont="1"/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57275" cy="13335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9"/>
  <sheetViews>
    <sheetView tabSelected="1" showOutlineSymbols="0" showWhiteSpace="0" topLeftCell="A5" workbookViewId="0">
      <selection activeCell="B8" sqref="B8"/>
    </sheetView>
  </sheetViews>
  <sheetFormatPr defaultRowHeight="14" x14ac:dyDescent="0.3"/>
  <cols>
    <col min="1" max="1" width="20" bestFit="1" customWidth="1"/>
    <col min="2" max="2" width="60" bestFit="1" customWidth="1"/>
    <col min="3" max="3" width="20" bestFit="1" customWidth="1"/>
    <col min="4" max="4" width="16" bestFit="1" customWidth="1"/>
    <col min="5" max="6" width="12" bestFit="1" customWidth="1"/>
    <col min="7" max="8" width="12" hidden="1" customWidth="1"/>
    <col min="9" max="9" width="12" bestFit="1" customWidth="1"/>
    <col min="10" max="10" width="12" hidden="1" customWidth="1"/>
    <col min="11" max="30" width="12" bestFit="1" customWidth="1"/>
  </cols>
  <sheetData>
    <row r="1" spans="1:10" x14ac:dyDescent="0.3">
      <c r="A1" s="1"/>
      <c r="B1" s="1" t="s">
        <v>0</v>
      </c>
      <c r="C1" s="1" t="s">
        <v>1</v>
      </c>
      <c r="D1" s="10" t="s">
        <v>2</v>
      </c>
      <c r="E1" s="10"/>
      <c r="F1" s="10" t="s">
        <v>3</v>
      </c>
      <c r="G1" s="10"/>
    </row>
    <row r="2" spans="1:10" ht="111" customHeight="1" x14ac:dyDescent="0.3">
      <c r="A2" s="6"/>
      <c r="B2" s="6" t="s">
        <v>4</v>
      </c>
      <c r="C2" s="6" t="s">
        <v>5</v>
      </c>
      <c r="D2" s="11" t="s">
        <v>6</v>
      </c>
      <c r="E2" s="11"/>
      <c r="F2" s="11" t="s">
        <v>7</v>
      </c>
      <c r="G2" s="11"/>
    </row>
    <row r="3" spans="1:10" ht="27" customHeight="1" x14ac:dyDescent="0.3">
      <c r="A3" s="12" t="s">
        <v>8</v>
      </c>
      <c r="B3" s="13"/>
      <c r="C3" s="13"/>
      <c r="D3" s="13"/>
      <c r="E3" s="13"/>
      <c r="F3" s="13"/>
      <c r="G3" s="13"/>
    </row>
    <row r="4" spans="1:10" x14ac:dyDescent="0.3">
      <c r="A4" s="2" t="s">
        <v>9</v>
      </c>
      <c r="B4" s="2" t="s">
        <v>10</v>
      </c>
      <c r="C4" s="3" t="s">
        <v>11</v>
      </c>
      <c r="D4" s="3" t="s">
        <v>12</v>
      </c>
      <c r="E4" s="15" t="s">
        <v>42</v>
      </c>
    </row>
    <row r="5" spans="1:10" ht="24" customHeight="1" x14ac:dyDescent="0.3">
      <c r="A5" s="4" t="s">
        <v>13</v>
      </c>
      <c r="B5" s="4" t="s">
        <v>14</v>
      </c>
      <c r="C5" s="5" t="s">
        <v>15</v>
      </c>
      <c r="D5" s="16" t="s">
        <v>43</v>
      </c>
      <c r="E5" s="16" t="s">
        <v>44</v>
      </c>
      <c r="G5">
        <v>14211.36</v>
      </c>
      <c r="H5">
        <v>0</v>
      </c>
    </row>
    <row r="6" spans="1:10" ht="24" customHeight="1" x14ac:dyDescent="0.3">
      <c r="A6" s="4" t="s">
        <v>16</v>
      </c>
      <c r="B6" s="4" t="s">
        <v>17</v>
      </c>
      <c r="C6" s="16" t="s">
        <v>18</v>
      </c>
      <c r="D6" s="16" t="s">
        <v>45</v>
      </c>
      <c r="E6" s="16" t="s">
        <v>44</v>
      </c>
      <c r="G6">
        <v>3282.91</v>
      </c>
      <c r="H6">
        <v>0</v>
      </c>
    </row>
    <row r="7" spans="1:10" ht="24" customHeight="1" x14ac:dyDescent="0.3">
      <c r="A7" s="4" t="s">
        <v>19</v>
      </c>
      <c r="B7" s="4" t="s">
        <v>20</v>
      </c>
      <c r="C7" s="5" t="s">
        <v>21</v>
      </c>
      <c r="D7" s="16" t="s">
        <v>52</v>
      </c>
      <c r="E7" s="16" t="s">
        <v>53</v>
      </c>
      <c r="G7">
        <v>8566.9699999999993</v>
      </c>
      <c r="H7">
        <v>19989.59</v>
      </c>
    </row>
    <row r="8" spans="1:10" ht="24" customHeight="1" x14ac:dyDescent="0.3">
      <c r="A8" s="4" t="s">
        <v>22</v>
      </c>
      <c r="B8" s="4" t="s">
        <v>23</v>
      </c>
      <c r="C8" s="16" t="s">
        <v>24</v>
      </c>
      <c r="D8" s="16" t="s">
        <v>50</v>
      </c>
      <c r="E8" s="16" t="s">
        <v>51</v>
      </c>
      <c r="G8" s="17">
        <v>19678.93</v>
      </c>
      <c r="H8">
        <v>45917.49</v>
      </c>
    </row>
    <row r="9" spans="1:10" ht="24" customHeight="1" x14ac:dyDescent="0.3">
      <c r="A9" s="4" t="s">
        <v>25</v>
      </c>
      <c r="B9" s="4" t="s">
        <v>26</v>
      </c>
      <c r="C9" s="5" t="s">
        <v>27</v>
      </c>
      <c r="D9" s="16" t="s">
        <v>49</v>
      </c>
      <c r="E9" s="16" t="s">
        <v>49</v>
      </c>
      <c r="G9" s="17">
        <v>9212.17</v>
      </c>
      <c r="H9">
        <v>9212.17</v>
      </c>
    </row>
    <row r="10" spans="1:10" ht="24" customHeight="1" x14ac:dyDescent="0.3">
      <c r="A10" s="4" t="s">
        <v>28</v>
      </c>
      <c r="B10" s="4" t="s">
        <v>29</v>
      </c>
      <c r="C10" s="16" t="s">
        <v>30</v>
      </c>
      <c r="D10" s="16" t="s">
        <v>48</v>
      </c>
      <c r="E10" s="16" t="s">
        <v>48</v>
      </c>
      <c r="G10">
        <v>8169.18</v>
      </c>
      <c r="H10">
        <v>8169.19</v>
      </c>
    </row>
    <row r="11" spans="1:10" ht="24" customHeight="1" x14ac:dyDescent="0.3">
      <c r="A11" s="4" t="s">
        <v>31</v>
      </c>
      <c r="B11" s="4" t="s">
        <v>32</v>
      </c>
      <c r="C11" s="5" t="s">
        <v>33</v>
      </c>
      <c r="D11" s="16" t="s">
        <v>44</v>
      </c>
      <c r="E11" s="16" t="s">
        <v>46</v>
      </c>
      <c r="G11">
        <v>0</v>
      </c>
      <c r="H11">
        <v>12531.38</v>
      </c>
    </row>
    <row r="12" spans="1:10" ht="24" customHeight="1" x14ac:dyDescent="0.3">
      <c r="A12" s="4" t="s">
        <v>34</v>
      </c>
      <c r="B12" s="4" t="s">
        <v>35</v>
      </c>
      <c r="C12" s="5" t="s">
        <v>36</v>
      </c>
      <c r="D12" s="16" t="s">
        <v>44</v>
      </c>
      <c r="E12" s="16" t="s">
        <v>47</v>
      </c>
      <c r="G12">
        <v>0</v>
      </c>
      <c r="H12">
        <v>955.36</v>
      </c>
    </row>
    <row r="13" spans="1:10" x14ac:dyDescent="0.3">
      <c r="A13" s="11" t="s">
        <v>37</v>
      </c>
      <c r="B13" s="11"/>
      <c r="C13" s="6"/>
      <c r="D13" s="18">
        <f>G13/J13</f>
        <v>0.39476436974621737</v>
      </c>
      <c r="E13" s="20">
        <f>H13/J13</f>
        <v>0.60523563025378257</v>
      </c>
      <c r="G13">
        <f>SUM(G5:G12)</f>
        <v>63121.52</v>
      </c>
      <c r="H13">
        <f>SUM(H5:H12)</f>
        <v>96775.180000000008</v>
      </c>
      <c r="J13">
        <f>G13+H13</f>
        <v>159896.70000000001</v>
      </c>
    </row>
    <row r="14" spans="1:10" x14ac:dyDescent="0.3">
      <c r="A14" s="11" t="s">
        <v>38</v>
      </c>
      <c r="B14" s="11"/>
      <c r="C14" s="6"/>
      <c r="D14" s="8">
        <v>63121.52</v>
      </c>
      <c r="E14" s="21">
        <v>96775.18</v>
      </c>
    </row>
    <row r="15" spans="1:10" x14ac:dyDescent="0.3">
      <c r="A15" s="11" t="s">
        <v>39</v>
      </c>
      <c r="B15" s="11"/>
      <c r="C15" s="6"/>
      <c r="D15" s="19">
        <v>0.39479999999999998</v>
      </c>
      <c r="E15" s="22">
        <v>1</v>
      </c>
    </row>
    <row r="16" spans="1:10" x14ac:dyDescent="0.3">
      <c r="A16" s="11" t="s">
        <v>40</v>
      </c>
      <c r="B16" s="11"/>
      <c r="C16" s="6"/>
      <c r="D16" s="8">
        <v>63121.52</v>
      </c>
      <c r="E16" s="21">
        <v>159896.70000000001</v>
      </c>
    </row>
    <row r="17" spans="1:7" x14ac:dyDescent="0.3">
      <c r="A17" s="9"/>
      <c r="B17" s="9"/>
      <c r="C17" s="9"/>
      <c r="D17" s="9"/>
      <c r="E17" s="9"/>
      <c r="F17" s="9"/>
      <c r="G17" s="9"/>
    </row>
    <row r="18" spans="1:7" ht="60" customHeight="1" x14ac:dyDescent="0.3">
      <c r="A18" s="7"/>
      <c r="B18" s="7"/>
      <c r="C18" s="7"/>
      <c r="D18" s="7"/>
      <c r="E18" s="7"/>
      <c r="F18" s="7"/>
      <c r="G18" s="7"/>
    </row>
    <row r="19" spans="1:7" ht="70" customHeight="1" x14ac:dyDescent="0.3">
      <c r="A19" s="14" t="s">
        <v>41</v>
      </c>
      <c r="B19" s="13"/>
      <c r="C19" s="13"/>
      <c r="D19" s="13"/>
      <c r="E19" s="13"/>
      <c r="F19" s="13"/>
      <c r="G19" s="13"/>
    </row>
  </sheetData>
  <mergeCells count="10">
    <mergeCell ref="A13:B13"/>
    <mergeCell ref="A14:B14"/>
    <mergeCell ref="A15:B15"/>
    <mergeCell ref="A16:B16"/>
    <mergeCell ref="A19:G19"/>
    <mergeCell ref="D1:E1"/>
    <mergeCell ref="F1:G1"/>
    <mergeCell ref="D2:E2"/>
    <mergeCell ref="F2:G2"/>
    <mergeCell ref="A3:G3"/>
  </mergeCells>
  <phoneticPr fontId="12" type="noConversion"/>
  <pageMargins left="0.5" right="0.5" top="1" bottom="1" header="0.5" footer="0.5"/>
  <pageSetup paperSize="8" scale="89" fitToHeight="0" orientation="portrait" r:id="rId1"/>
  <headerFooter>
    <oddHeader>&amp;L &amp;CSUPERINTENDENCIA REGIONAL DO DPF NO CEARA
CNPJ: 00.394.494/0023-41 &amp;R</oddHeader>
    <oddFooter>&amp;L &amp;CR DR LAUDELINO COELHO  - FATIMA - FORTALEZA / CE
 / alvanter@hotmail.com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Buttons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Gabriel de Oliveira Rodrigues</cp:lastModifiedBy>
  <cp:revision>0</cp:revision>
  <cp:lastPrinted>2024-09-17T16:45:16Z</cp:lastPrinted>
  <dcterms:created xsi:type="dcterms:W3CDTF">2024-09-17T16:23:42Z</dcterms:created>
  <dcterms:modified xsi:type="dcterms:W3CDTF">2024-09-17T16:45:21Z</dcterms:modified>
</cp:coreProperties>
</file>